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őösszesítő" sheetId="1" r:id="rId1"/>
    <sheet name="Munkanem összesítő" sheetId="2" r:id="rId2"/>
    <sheet name="akment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<sst xmlns="http://schemas.openxmlformats.org/spreadsheetml/2006/main" count="55" uniqueCount="44">
  <si>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Ssz.</t>
  </si>
  <si>
    <t>Megnevezés</t>
  </si>
  <si>
    <t>Anyagköltség</t>
  </si>
  <si>
    <t>Díjköltség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</si>
  <si>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</si>
  <si>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</si>
  <si>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</si>
  <si>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</si>
  <si>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</si>
  <si>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</si>
  <si>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</si>
  <si>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</si>
  <si>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 (HUF)</t>
  </si>
  <si>
    <t>m2</t>
  </si>
  <si>
    <t>db</t>
  </si>
  <si>
    <t>m</t>
  </si>
  <si>
    <t>45-000-2.3</t>
  </si>
  <si>
    <t>45-004-3-0990114</t>
  </si>
  <si>
    <t>Cső kézfogó elhelyezése, falba szerelve, Csőkézfogó</t>
  </si>
  <si>
    <t>Összesen (HUF)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</si>
  <si>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</si>
  <si>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</si>
  <si>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</si>
  <si>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</si>
  <si>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</si>
  <si>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Akadálymentesítés</t>
  </si>
  <si>
    <t>31-000-13.2</t>
  </si>
  <si>
    <t>31-051-1.1-0112440</t>
  </si>
  <si>
    <t>Járdakészítés betonból, 8 cm vastagságig, tükörkiemeléssel, 8 cm kavicságyazattal, szegéllyel, zsaluzattal, X0b(H) környezeti osztályú, kissé képlékeny konzisztenciájú betonból, saját levében simítva, C12/15 - X0b(H) kissé képlékeny kavicsbeton keverék CEM 32,5 pc. D↓max = 24 mm, m = 5,9 finomsági modulussal</t>
  </si>
  <si>
    <t>Beton aljzatok, járdák bontása 10 cm vastagságig, kavicsbetonból, salakbetonból - rámpa bontása</t>
  </si>
  <si>
    <t>62-003-5</t>
  </si>
  <si>
    <t>Térburkolat készítése, zúzalék ágyazatra, burkolókőlappal, 30x30x6 cm-es lapokkal</t>
  </si>
  <si>
    <t>62-002-1.4.1-0610703</t>
  </si>
  <si>
    <t>Kiemelt szegély készítése, alapárok kiemelésével, beton alapgerendával és megtámasztással, hézagolással, előregyártott szegélykőből vagy cölöpökből, 25 cm hosszú elemekből, A Beton-Viacolor kiemelt szegélykő, 30x25x15 cm, szürke C12/15 - XN(H) földnedves kavicsbeton keverék CEM 32,5 pc. D↓max = 16 mm, m = 6,3 finomsági modulussal</t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</si>
  <si>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</si>
  <si>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</si>
  <si>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44-001-1.1.2.2</t>
  </si>
  <si>
    <t>Fa beltéri nyílászárók elhelyezése, előre kihagyott falnyílásba, utólagos elhelyezéssel, tömítés nélkül, (szerelvényezve, finom beállítással), hossztoldott fenyőfa ajtó, 6,01-10,00 m kerület között</t>
  </si>
  <si>
    <t>42-022-1.1.1.1.1.3-0212003</t>
  </si>
  <si>
    <t>Padlóburkolat készítése, beltérben, tégla, beton, vakolt alapfelületen, mázas kerámiával, kötésben vagy hálósan, 3-5 mm vtg. ragasztóba rakva, 1-10 mm fugaszélességgel, 25x25 -  40x40 cm közötti lapmérettel, LB-Knauf GRES/Gres ragasztó, EN 12004 szerinti C2TE minősítéssel, kül- és beltérbe, fagyálló, padlófűtéshez is, Cikkszám: K00617801 LB-Knauf Colorin flex fugázó, EN 13888 szerinti CG2 minősítéssel, fehér, Cikkszám: K00630***</t>
  </si>
  <si>
    <t>42-012-1.1.1.1.1.2-0212001</t>
  </si>
  <si>
    <t>Fal-, pillér-, oszlopburkolat készítése beltérben, tégla, beton, vakolt alapfelületen, mázas kerámiával, kötésben vagy hálósan, 3-5 mm vtg. ragasztóba rakva, 1-10 mm fugaszélességgel, 10x10 - 20x20 cm közötti lapmérettel, LB-Knauf BASIS/Bázis ragasztó, EN 12004 szerinti C1T minősítéssel, beltéri-fagyálló lapokhoz, Cikkszám: K00617011 LB-Knauf Colorin fugázó, EN 13888 szerinti CG2 minősítéssel, fehér, Cikkszám: K00625***</t>
  </si>
  <si>
    <t>Rácsok, korlátok, kerítések bontása, ablakrács,visszahelyezés</t>
  </si>
  <si>
    <t xml:space="preserve">Tiszasüly akadálymentesítés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</si>
</sst>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3" fontId="1" fillId="33" borderId="10" xfId="0" applyNumberFormat="1" applyFont="1" applyFill="1" applyBorder="1" applyAlignment="1" applyProtection="1">
      <alignment horizontal="right" vertical="top" wrapText="1"/>
      <protection/>
    </xf>
    <xf numFmtId="3" fontId="1" fillId="0" borderId="0" xfId="0" applyNumberFormat="1" applyFont="1" applyFill="1" applyBorder="1" applyAlignment="1" applyProtection="1">
      <alignment vertical="top" wrapText="1"/>
      <protection/>
    </xf>
    <xf numFmtId="3" fontId="1" fillId="0" borderId="11" xfId="0" applyNumberFormat="1" applyFont="1" applyFill="1" applyBorder="1" applyAlignment="1" applyProtection="1">
      <alignment vertical="top" wrapText="1"/>
      <protection/>
    </xf>
    <xf numFmtId="3" fontId="0" fillId="0" borderId="0" xfId="0" applyNumberFormat="1" applyAlignment="1">
      <alignment/>
    </xf>
    <xf numFmtId="3" fontId="3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0" customWidth="1"/>
    <col min="9" max="9" width="11.7109375" style="0" customWidth="1"/>
  </cols>
  <sheetData>
    <row r="1" ht="12.75">
      <c r="A1" s="4"/>
    </row>
    <row r="3" spans="1:4" ht="18">
      <c r="A3" s="22" t="s">
        <v>43</v>
      </c>
      <c r="B3" s="22"/>
      <c r="C3" s="22"/>
      <c r="D3" s="22"/>
    </row>
    <row r="7" spans="1:4" ht="18.75">
      <c r="A7" s="21" t="s">
        <v>20</v>
      </c>
      <c r="B7" s="21"/>
      <c r="C7" s="21"/>
      <c r="D7" s="21"/>
    </row>
    <row r="8" spans="1:4" ht="12.75">
      <c r="A8" s="1" t="s">
        <v>1</v>
      </c>
      <c r="B8" s="2"/>
      <c r="C8" s="2" t="s">
        <v>2</v>
      </c>
      <c r="D8" s="2" t="s">
        <v>3</v>
      </c>
    </row>
    <row r="9" spans="1:4" ht="12.75">
      <c r="A9" s="3" t="s">
        <v>21</v>
      </c>
      <c r="C9" s="16">
        <f>'Munkanem összesítő'!C3</f>
        <v>0</v>
      </c>
      <c r="D9" s="16">
        <f>'Munkanem összesítő'!D3</f>
        <v>0</v>
      </c>
    </row>
    <row r="10" spans="1:4" ht="12.75">
      <c r="A10" s="3" t="s">
        <v>22</v>
      </c>
      <c r="C10" s="20">
        <f>ROUND(C9+D9,0)</f>
        <v>0</v>
      </c>
      <c r="D10" s="20"/>
    </row>
    <row r="11" spans="1:4" ht="12.75">
      <c r="A11" s="3" t="s">
        <v>23</v>
      </c>
      <c r="B11" s="7">
        <v>0.27</v>
      </c>
      <c r="C11" s="20">
        <f>ROUND(C10*B11,0)</f>
        <v>0</v>
      </c>
      <c r="D11" s="20"/>
    </row>
    <row r="12" spans="1:4" s="6" customFormat="1" ht="14.25">
      <c r="A12" s="6" t="s">
        <v>24</v>
      </c>
      <c r="C12" s="19">
        <f>ROUND(C11+C10,0)</f>
        <v>0</v>
      </c>
      <c r="D12" s="19"/>
    </row>
    <row r="14" spans="8:9" ht="12.75">
      <c r="H14" s="18"/>
      <c r="I14" s="18"/>
    </row>
    <row r="15" spans="8:9" ht="12.75">
      <c r="H15" s="18"/>
      <c r="I15" s="18"/>
    </row>
    <row r="16" ht="12.75">
      <c r="I16" s="18"/>
    </row>
    <row r="18" spans="8:9" ht="12.75">
      <c r="H18" s="18"/>
      <c r="I18" s="18"/>
    </row>
    <row r="19" ht="12.75">
      <c r="I19" s="18"/>
    </row>
  </sheetData>
  <sheetProtection/>
  <mergeCells count="5">
    <mergeCell ref="C12:D12"/>
    <mergeCell ref="C11:D11"/>
    <mergeCell ref="C10:D10"/>
    <mergeCell ref="A7:D7"/>
    <mergeCell ref="A3:D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421875" style="0" customWidth="1"/>
  </cols>
  <sheetData>
    <row r="1" spans="1:4" ht="12.75">
      <c r="A1" s="10" t="s">
        <v>0</v>
      </c>
      <c r="B1" s="10" t="s">
        <v>1</v>
      </c>
      <c r="C1" s="11" t="s">
        <v>2</v>
      </c>
      <c r="D1" s="11" t="s">
        <v>3</v>
      </c>
    </row>
    <row r="2" spans="1:4" s="5" customFormat="1" ht="12.75">
      <c r="A2" s="12"/>
      <c r="B2" s="8" t="s">
        <v>25</v>
      </c>
      <c r="C2" s="5">
        <f>akment!H12</f>
        <v>0</v>
      </c>
      <c r="D2" s="5">
        <f>akment!I12</f>
        <v>0</v>
      </c>
    </row>
    <row r="3" spans="2:4" s="6" customFormat="1" ht="14.25">
      <c r="B3" s="6" t="s">
        <v>19</v>
      </c>
      <c r="C3" s="6">
        <f>SUM(C2)</f>
        <v>0</v>
      </c>
      <c r="D3" s="6">
        <f>SUM(D2)</f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zoomScalePageLayoutView="0" workbookViewId="0" topLeftCell="A10">
      <selection activeCell="I14" sqref="I14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7109375" style="0" customWidth="1"/>
    <col min="8" max="9" width="10.28125" style="18" customWidth="1"/>
  </cols>
  <sheetData>
    <row r="1" spans="1:9" ht="24.75" customHeight="1">
      <c r="A1" s="1" t="s">
        <v>0</v>
      </c>
      <c r="B1" s="1" t="s">
        <v>4</v>
      </c>
      <c r="C1" s="1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15" t="s">
        <v>10</v>
      </c>
      <c r="I1" s="15" t="s">
        <v>11</v>
      </c>
    </row>
    <row r="2" spans="1:9" ht="25.5">
      <c r="A2" s="3">
        <v>1</v>
      </c>
      <c r="B2" s="4" t="s">
        <v>16</v>
      </c>
      <c r="C2" s="3" t="s">
        <v>42</v>
      </c>
      <c r="D2" s="4">
        <v>1</v>
      </c>
      <c r="E2" s="3" t="s">
        <v>14</v>
      </c>
      <c r="F2" s="13"/>
      <c r="G2" s="13"/>
      <c r="H2" s="16">
        <f aca="true" t="shared" si="0" ref="H2:H11">ROUND(F2*D2,0)</f>
        <v>0</v>
      </c>
      <c r="I2" s="16">
        <f aca="true" t="shared" si="1" ref="I2:I11">ROUND(G2*D2,0)</f>
        <v>0</v>
      </c>
    </row>
    <row r="3" spans="1:9" ht="25.5">
      <c r="A3" s="3">
        <v>2</v>
      </c>
      <c r="B3" s="4" t="s">
        <v>17</v>
      </c>
      <c r="C3" s="3" t="s">
        <v>18</v>
      </c>
      <c r="D3" s="4">
        <v>16</v>
      </c>
      <c r="E3" s="3" t="s">
        <v>15</v>
      </c>
      <c r="F3" s="13"/>
      <c r="G3" s="13"/>
      <c r="H3" s="16">
        <f t="shared" si="0"/>
        <v>0</v>
      </c>
      <c r="I3" s="16">
        <f t="shared" si="1"/>
        <v>0</v>
      </c>
    </row>
    <row r="4" spans="1:9" ht="38.25">
      <c r="A4" s="3">
        <v>3</v>
      </c>
      <c r="B4" s="9" t="s">
        <v>26</v>
      </c>
      <c r="C4" s="3" t="s">
        <v>29</v>
      </c>
      <c r="D4" s="9">
        <v>16.7</v>
      </c>
      <c r="E4" s="3" t="s">
        <v>13</v>
      </c>
      <c r="F4" s="13"/>
      <c r="G4" s="13"/>
      <c r="H4" s="14">
        <f t="shared" si="0"/>
        <v>0</v>
      </c>
      <c r="I4" s="14">
        <f t="shared" si="1"/>
        <v>0</v>
      </c>
    </row>
    <row r="5" spans="1:9" ht="102">
      <c r="A5" s="3">
        <v>4</v>
      </c>
      <c r="B5" s="9" t="s">
        <v>27</v>
      </c>
      <c r="C5" s="3" t="s">
        <v>28</v>
      </c>
      <c r="D5" s="9">
        <v>19</v>
      </c>
      <c r="E5" s="3" t="s">
        <v>13</v>
      </c>
      <c r="F5" s="13"/>
      <c r="G5" s="13"/>
      <c r="H5" s="14">
        <f t="shared" si="0"/>
        <v>0</v>
      </c>
      <c r="I5" s="14">
        <f t="shared" si="1"/>
        <v>0</v>
      </c>
    </row>
    <row r="6" spans="1:9" ht="25.5">
      <c r="A6" s="3">
        <v>5</v>
      </c>
      <c r="B6" s="9" t="s">
        <v>30</v>
      </c>
      <c r="C6" s="3" t="s">
        <v>31</v>
      </c>
      <c r="D6" s="9">
        <v>19</v>
      </c>
      <c r="E6" s="3" t="s">
        <v>13</v>
      </c>
      <c r="F6" s="13"/>
      <c r="G6" s="13"/>
      <c r="H6" s="14">
        <f t="shared" si="0"/>
        <v>0</v>
      </c>
      <c r="I6" s="14">
        <f t="shared" si="1"/>
        <v>0</v>
      </c>
    </row>
    <row r="7" spans="1:9" ht="114.75">
      <c r="A7" s="3">
        <v>6</v>
      </c>
      <c r="B7" s="9" t="s">
        <v>32</v>
      </c>
      <c r="C7" s="3" t="s">
        <v>33</v>
      </c>
      <c r="D7" s="9">
        <v>8.8</v>
      </c>
      <c r="E7" s="3" t="s">
        <v>15</v>
      </c>
      <c r="F7" s="13"/>
      <c r="G7" s="13"/>
      <c r="H7" s="14">
        <f t="shared" si="0"/>
        <v>0</v>
      </c>
      <c r="I7" s="14">
        <f t="shared" si="1"/>
        <v>0</v>
      </c>
    </row>
    <row r="8" spans="1:9" ht="63.75">
      <c r="A8" s="3">
        <v>7</v>
      </c>
      <c r="B8" s="9" t="s">
        <v>34</v>
      </c>
      <c r="C8" s="3" t="s">
        <v>35</v>
      </c>
      <c r="D8" s="9">
        <v>2</v>
      </c>
      <c r="E8" s="3" t="s">
        <v>13</v>
      </c>
      <c r="F8" s="13"/>
      <c r="G8" s="13"/>
      <c r="H8" s="14">
        <f t="shared" si="0"/>
        <v>0</v>
      </c>
      <c r="I8" s="14">
        <f t="shared" si="1"/>
        <v>0</v>
      </c>
    </row>
    <row r="9" spans="1:9" ht="63.75">
      <c r="A9" s="3">
        <v>8</v>
      </c>
      <c r="B9" s="9" t="s">
        <v>36</v>
      </c>
      <c r="C9" s="3" t="s">
        <v>37</v>
      </c>
      <c r="D9" s="9">
        <v>1</v>
      </c>
      <c r="E9" s="3" t="s">
        <v>14</v>
      </c>
      <c r="F9" s="13"/>
      <c r="G9" s="13"/>
      <c r="H9" s="14">
        <f t="shared" si="0"/>
        <v>0</v>
      </c>
      <c r="I9" s="14">
        <f t="shared" si="1"/>
        <v>0</v>
      </c>
    </row>
    <row r="10" spans="1:9" ht="127.5">
      <c r="A10" s="3">
        <v>9</v>
      </c>
      <c r="B10" s="9" t="s">
        <v>38</v>
      </c>
      <c r="C10" s="3" t="s">
        <v>39</v>
      </c>
      <c r="D10" s="9">
        <v>4.2</v>
      </c>
      <c r="E10" s="3" t="s">
        <v>13</v>
      </c>
      <c r="F10" s="13"/>
      <c r="G10" s="13"/>
      <c r="H10" s="14">
        <f t="shared" si="0"/>
        <v>0</v>
      </c>
      <c r="I10" s="14">
        <f t="shared" si="1"/>
        <v>0</v>
      </c>
    </row>
    <row r="11" spans="1:9" ht="127.5">
      <c r="A11" s="3">
        <v>10</v>
      </c>
      <c r="B11" s="9" t="s">
        <v>40</v>
      </c>
      <c r="C11" s="3" t="s">
        <v>41</v>
      </c>
      <c r="D11" s="9">
        <v>17.8</v>
      </c>
      <c r="E11" s="3" t="s">
        <v>13</v>
      </c>
      <c r="F11" s="13"/>
      <c r="G11" s="13"/>
      <c r="H11" s="14">
        <f t="shared" si="0"/>
        <v>0</v>
      </c>
      <c r="I11" s="14">
        <f t="shared" si="1"/>
        <v>0</v>
      </c>
    </row>
    <row r="12" spans="3:9" s="6" customFormat="1" ht="14.25">
      <c r="C12" s="6" t="s">
        <v>12</v>
      </c>
      <c r="H12" s="17">
        <f>ROUND(SUM(H2:H11),0)</f>
        <v>0</v>
      </c>
      <c r="I12" s="17">
        <f>ROUND(SUM(I2:I11),0)</f>
        <v>0</v>
      </c>
    </row>
    <row r="14" ht="12.75">
      <c r="K14" s="18"/>
    </row>
    <row r="16" ht="12.75">
      <c r="L16" s="18"/>
    </row>
  </sheetData>
  <sheetProtection/>
  <printOptions gridLines="1"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&amp;CTakarítási munkák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PC</dc:creator>
  <cp:keywords/>
  <dc:description/>
  <cp:lastModifiedBy>fenyvesit</cp:lastModifiedBy>
  <dcterms:created xsi:type="dcterms:W3CDTF">2017-09-20T20:56:08Z</dcterms:created>
  <dcterms:modified xsi:type="dcterms:W3CDTF">2017-11-16T07:39:41Z</dcterms:modified>
  <cp:category/>
  <cp:version/>
  <cp:contentType/>
  <cp:contentStatus/>
</cp:coreProperties>
</file>